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NAS-INFRATEC\Serveur\AFFAIRES\STEMO UEHC\IDEFHI Bat 66\11 - DCE\V3\DPGF\Lot 4 Menuiseries Intérieures - V3\DPGF APPEL D'OFFRE\"/>
    </mc:Choice>
  </mc:AlternateContent>
  <xr:revisionPtr revIDLastSave="0" documentId="13_ncr:1_{8E3A1C2D-A5B9-4FFC-8E9A-6AC031E3D669}" xr6:coauthVersionLast="47" xr6:coauthVersionMax="47" xr10:uidLastSave="{00000000-0000-0000-0000-000000000000}"/>
  <bookViews>
    <workbookView xWindow="28680" yWindow="-120" windowWidth="29040" windowHeight="16440" xr2:uid="{00000000-000D-0000-FFFF-FFFF00000000}"/>
  </bookViews>
  <sheets>
    <sheet name="Lot 4 Menuiseries Intérieures " sheetId="1" r:id="rId1"/>
    <sheet name="Récapitulatif" sheetId="3" r:id="rId2"/>
  </sheets>
  <definedNames>
    <definedName name="_Toc154399000" localSheetId="0">'Lot 4 Menuiseries Intérieures '!#REF!</definedName>
    <definedName name="_Toc170894432" localSheetId="0">'Lot 4 Menuiseries Intérieures '!#REF!</definedName>
    <definedName name="_Toc247429355" localSheetId="0">'Lot 4 Menuiseries Intérieures '!#REF!</definedName>
    <definedName name="_Toc247429356" localSheetId="0">'Lot 4 Menuiseries Intérieures '!#REF!</definedName>
    <definedName name="_Toc285209447" localSheetId="0">'Lot 4 Menuiseries Intérieures '!#REF!</definedName>
    <definedName name="_Toc285209448" localSheetId="0">'Lot 4 Menuiseries Intérieures '!#REF!</definedName>
    <definedName name="_Toc286910456" localSheetId="0">'Lot 4 Menuiseries Intérieures '!#REF!</definedName>
    <definedName name="_Toc315878404" localSheetId="0">'Lot 4 Menuiseries Intérieures '!#REF!</definedName>
    <definedName name="_Toc320889365" localSheetId="0">'Lot 4 Menuiseries Intérieures '!#REF!</definedName>
    <definedName name="_Toc400722633" localSheetId="0">'Lot 4 Menuiseries Intérieures '!#REF!</definedName>
    <definedName name="_Toc516587826" localSheetId="0">'Lot 4 Menuiseries Intérieures '!#REF!</definedName>
    <definedName name="_Toc516587828" localSheetId="0">'Lot 4 Menuiseries Intérieures '!#REF!</definedName>
    <definedName name="_Toc516596916" localSheetId="0">'Lot 4 Menuiseries Intérieures '!#REF!</definedName>
    <definedName name="_Toc516596918" localSheetId="0">'Lot 4 Menuiseries Intérieures '!#REF!</definedName>
    <definedName name="_Toc516596923" localSheetId="0">'Lot 4 Menuiseries Intérieures '!#REF!</definedName>
    <definedName name="_Toc516596924" localSheetId="0">'Lot 4 Menuiseries Intérieures '!#REF!</definedName>
    <definedName name="_Toc532541969" localSheetId="0">'Lot 4 Menuiseries Intérieures '!#REF!</definedName>
    <definedName name="_Toc532541980" localSheetId="0">'Lot 4 Menuiseries Intérieures '!#REF!</definedName>
    <definedName name="_Toc532559605" localSheetId="0">'Lot 4 Menuiseries Intérieures '!#REF!</definedName>
    <definedName name="_Toc534379208" localSheetId="0">'Lot 4 Menuiseries Intérieures '!#REF!</definedName>
    <definedName name="_Toc534379218" localSheetId="0">'Lot 4 Menuiseries Intérieures '!#REF!</definedName>
    <definedName name="_Toc534379222" localSheetId="0">'Lot 4 Menuiseries Intérieures '!#REF!</definedName>
    <definedName name="_xlnm.Print_Area" localSheetId="0">'Lot 4 Menuiseries Intérieures '!$A$1:$G$48</definedName>
    <definedName name="_xlnm.Print_Area" localSheetId="1">Récapitulatif!$A$1:$D$5</definedName>
  </definedNames>
  <calcPr calcId="191029"/>
</workbook>
</file>

<file path=xl/calcChain.xml><?xml version="1.0" encoding="utf-8"?>
<calcChain xmlns="http://schemas.openxmlformats.org/spreadsheetml/2006/main">
  <c r="G40" i="1" l="1"/>
  <c r="G29" i="1"/>
  <c r="G26" i="1"/>
  <c r="G25" i="1"/>
  <c r="G20" i="1"/>
  <c r="G19" i="1"/>
  <c r="G23" i="1"/>
  <c r="G24" i="1"/>
  <c r="G22" i="1"/>
  <c r="G44" i="1" l="1"/>
  <c r="G15" i="1"/>
  <c r="G45" i="1"/>
  <c r="G27" i="1"/>
  <c r="G30" i="1"/>
  <c r="G31" i="1"/>
  <c r="G32" i="1"/>
  <c r="G33" i="1"/>
  <c r="G34" i="1"/>
  <c r="G35" i="1"/>
  <c r="G36" i="1"/>
  <c r="G37" i="1"/>
  <c r="G38" i="1"/>
  <c r="G41" i="1"/>
  <c r="G42" i="1"/>
  <c r="G21" i="1"/>
  <c r="G17" i="1"/>
  <c r="G16" i="1"/>
  <c r="G7" i="1"/>
  <c r="G8" i="1"/>
  <c r="G9" i="1"/>
  <c r="G10" i="1"/>
  <c r="G11" i="1"/>
  <c r="G12" i="1"/>
  <c r="G6" i="1"/>
  <c r="G46" i="1" l="1"/>
  <c r="G47" i="1" s="1"/>
  <c r="B4" i="3"/>
  <c r="C4" i="3" s="1"/>
  <c r="G48" i="1" l="1"/>
  <c r="D4" i="3"/>
</calcChain>
</file>

<file path=xl/sharedStrings.xml><?xml version="1.0" encoding="utf-8"?>
<sst xmlns="http://schemas.openxmlformats.org/spreadsheetml/2006/main" count="132" uniqueCount="100">
  <si>
    <t>N°</t>
  </si>
  <si>
    <t>DESIGNATION DES OUVRAGES</t>
  </si>
  <si>
    <t>U</t>
  </si>
  <si>
    <t>Quantité</t>
  </si>
  <si>
    <t>Prix unitaire
HT</t>
  </si>
  <si>
    <t>Prix total HT</t>
  </si>
  <si>
    <t>MONTANT H.T.</t>
  </si>
  <si>
    <t>MONTANT T.T.C.</t>
  </si>
  <si>
    <t>Total Travaux</t>
  </si>
  <si>
    <t>VERIFIE, QUANT AUX QUANTITES, ET QUANT AUX PRIX,</t>
  </si>
  <si>
    <t>LU ET ACCEPTE POUR ETRE JOINT A MON ACTE D’ENGAGEMENT</t>
  </si>
  <si>
    <t>Quantité entreprise</t>
  </si>
  <si>
    <t>Ens</t>
  </si>
  <si>
    <t>TOTAL H.T</t>
  </si>
  <si>
    <r>
      <t xml:space="preserve">Les prix forfaitaires devront comprendre toutes les fournitures, frais de main d'œuvre,
d'approvisionnement et de contrôle, l'ensemble des essais et mise en service des installations selon
les éléments donnés dans le CCTP et les divers documents contractuels.
</t>
    </r>
    <r>
      <rPr>
        <b/>
        <sz val="11"/>
        <color rgb="FFFF0000"/>
        <rFont val="Arial"/>
        <family val="2"/>
      </rPr>
      <t>Les quantités énumérées ci-dessous devront être vérifiées par l'entreprise. Toute erreur ou omission
devra être signalée au bureau d'étude avant la remise des prix.</t>
    </r>
  </si>
  <si>
    <t>TOTAL TTC</t>
  </si>
  <si>
    <t>DESCRIPTION DES OUVRAGES</t>
  </si>
  <si>
    <t>Cloisonnement</t>
  </si>
  <si>
    <t>Cloisons acoustique coupe-feu 1H</t>
  </si>
  <si>
    <t>M²</t>
  </si>
  <si>
    <t>Cabines de douches collectives stratifiées hydrofuges</t>
  </si>
  <si>
    <t>ML</t>
  </si>
  <si>
    <t>Faux plafond</t>
  </si>
  <si>
    <t xml:space="preserve">Reprise de plafond en plaque de plâtre </t>
  </si>
  <si>
    <t xml:space="preserve">Placard de rangement </t>
  </si>
  <si>
    <t>Coffrage du réseau Télécom</t>
  </si>
  <si>
    <t>Signalétiques</t>
  </si>
  <si>
    <t xml:space="preserve">DPJJ - BATIMENT 66 CANTELEU </t>
  </si>
  <si>
    <t>TOTAL TVA 10%</t>
  </si>
  <si>
    <r>
      <t>T.V.A. à   1</t>
    </r>
    <r>
      <rPr>
        <b/>
        <u/>
        <sz val="11"/>
        <rFont val="Arial"/>
        <family val="2"/>
      </rPr>
      <t>0 %</t>
    </r>
  </si>
  <si>
    <t>Pose des meubles de cuisine</t>
  </si>
  <si>
    <t>4.1</t>
  </si>
  <si>
    <t>4.1.1</t>
  </si>
  <si>
    <t>4.1.2</t>
  </si>
  <si>
    <t>4.1.3</t>
  </si>
  <si>
    <t>4.1.4</t>
  </si>
  <si>
    <t>4.1.5</t>
  </si>
  <si>
    <t>4.2</t>
  </si>
  <si>
    <t>4.3</t>
  </si>
  <si>
    <t>4.3.1</t>
  </si>
  <si>
    <t>4.3.2</t>
  </si>
  <si>
    <t>4.4</t>
  </si>
  <si>
    <t>4.4.1</t>
  </si>
  <si>
    <t>4.4.2</t>
  </si>
  <si>
    <t>4.4.3</t>
  </si>
  <si>
    <t>4.4.4</t>
  </si>
  <si>
    <t>4.4.5</t>
  </si>
  <si>
    <t>4.4.6</t>
  </si>
  <si>
    <t>4.4.7</t>
  </si>
  <si>
    <t>4.4.8</t>
  </si>
  <si>
    <t>4.4.9</t>
  </si>
  <si>
    <t>4.4.10</t>
  </si>
  <si>
    <t>4.5</t>
  </si>
  <si>
    <t>4.6</t>
  </si>
  <si>
    <t>4.7</t>
  </si>
  <si>
    <t>4.8</t>
  </si>
  <si>
    <t>4.9</t>
  </si>
  <si>
    <t>4.10</t>
  </si>
  <si>
    <t>4.11</t>
  </si>
  <si>
    <t>4.12</t>
  </si>
  <si>
    <t>4.12.1</t>
  </si>
  <si>
    <t>Signalétiques des portes</t>
  </si>
  <si>
    <t>4.12.2</t>
  </si>
  <si>
    <t>Blocs portes prépeints</t>
  </si>
  <si>
    <t>4.4.11</t>
  </si>
  <si>
    <t>4.4.12</t>
  </si>
  <si>
    <t>4.4.13</t>
  </si>
  <si>
    <t>4.4.14</t>
  </si>
  <si>
    <t>Champlats, cornières bois</t>
  </si>
  <si>
    <t>Plinthes en bois</t>
  </si>
  <si>
    <t>Lot 4 : Menuiseries Intérieures - V3</t>
  </si>
  <si>
    <t>RECAPITULATION DU LOT 4 : MENUISERIES INTERIEURES - V3</t>
  </si>
  <si>
    <t>Cloison placostil 98/48 avec plaques DUO’TECH MARINE (Hydrofuge) avec isolanl minéral</t>
  </si>
  <si>
    <t>Cloison placostil 98/48 avec plaques DUO’TECH MARINE (Hydrofuge) sans isolanl minéral</t>
  </si>
  <si>
    <t>Panneau en laine de bois - fribalith</t>
  </si>
  <si>
    <t>- Plinthe hydrofuge de 100 MDF prépeint</t>
  </si>
  <si>
    <t>Faux-plafond acoustiques et hydrofuges</t>
  </si>
  <si>
    <t>- Faux-plafond acoustiques et hydrofuges</t>
  </si>
  <si>
    <t>- Fourniture et mise en œuvre de faux-plafond acoustiques et hydrofuges sur ossature métallique + laine végétale</t>
  </si>
  <si>
    <t xml:space="preserve">Bloc porte prépeint âme pleine acoustique, CF ½ h 1 vantail 93cm avec oculus </t>
  </si>
  <si>
    <t xml:space="preserve">Bloc porte prépeint âme pleine acoustique CF ½ ,1 vantaux 93cm </t>
  </si>
  <si>
    <t xml:space="preserve">Bloc porte prépeinte âme acoustique,1 vantail 93cm avec grand oculus </t>
  </si>
  <si>
    <t xml:space="preserve">Bloc porte prépeint âme pleine 93cm,1 vantail </t>
  </si>
  <si>
    <t xml:space="preserve">Bloc porte hydrofuge prépeint âme pleine 93cm,1 vantail </t>
  </si>
  <si>
    <t>Bloc porte prépeint âme pleine va et vient 2 vantaux CF ½ h avec 2 grands oculus</t>
  </si>
  <si>
    <t>Bloc porte double vantaux tiercé âme pleine acoustique avec grands oculus</t>
  </si>
  <si>
    <t>Bloc porte double vantaux tiercé âme pleine CF ½ h avec grands oculus</t>
  </si>
  <si>
    <t xml:space="preserve">Bloc porte âme pleine prépeint CF ½ h 1 vantail 0.83m </t>
  </si>
  <si>
    <t>- Bloc porte prépeint âme pleine CF1/2 1 vantail 0.83cm + grand oculus</t>
  </si>
  <si>
    <t>- Bloc porte prépeint âme pleine CF1/2 1 vantail 0.83cm</t>
  </si>
  <si>
    <t xml:space="preserve">Bloc porte âme pleine prépeint acoustique 1 vantail 0.83m </t>
  </si>
  <si>
    <t xml:space="preserve">Bloc porte hydrofuge âme pleine prépeint 1 vantail 0.83m </t>
  </si>
  <si>
    <t xml:space="preserve">Bloc porte prépeint âme pleine CF1/2 1 vantail 0.73m </t>
  </si>
  <si>
    <t xml:space="preserve">Bloc porte prépeint âme pleine 1 vantail 0.73m </t>
  </si>
  <si>
    <t>Patères</t>
  </si>
  <si>
    <t>Coffrage des descentes édicules de ventilation</t>
  </si>
  <si>
    <t>4.9.1</t>
  </si>
  <si>
    <t>Placostil RESIPLAC HYDRO BA 13</t>
  </si>
  <si>
    <t>Plans d’évacuation</t>
  </si>
  <si>
    <t>Affichage règlementaire des escaliers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</si>
</sst>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_-* #,##0.00\ [$€-40C]_-;\-* #,##0.00\ [$€-40C]_-;_-* &quot;-&quot;??\ [$€-40C]_-;_-@_-"/>
    <numFmt numFmtId="165" formatCode="_-* #,##0.00\ [$€-40C]_-;\-* #,##0.00\ [$€-40C]_-;_-* \-??\ [$€-40C]_-;_-@_-"/>
  </numFmts>
  <fonts count="22" x14ac:knownFonts="1">
    <font>
      <sz val="10"/>
      <name val="Arial"/>
    </font>
    <font>
      <sz val="8"/>
      <name val="Arial"/>
      <family val="2"/>
    </font>
    <font>
      <b/>
      <sz val="11"/>
      <name val="Arial"/>
      <family val="2"/>
    </font>
    <font>
      <sz val="11"/>
      <name val="Arial"/>
      <family val="2"/>
    </font>
    <font>
      <b/>
      <u/>
      <sz val="14"/>
      <name val="Arial"/>
      <family val="2"/>
    </font>
    <font>
      <b/>
      <u/>
      <sz val="11"/>
      <name val="Arial"/>
      <family val="2"/>
    </font>
    <font>
      <sz val="10"/>
      <name val="Arial"/>
      <family val="2"/>
    </font>
    <font>
      <sz val="11"/>
      <color rgb="FF00000A"/>
      <name val="Arial"/>
      <family val="2"/>
    </font>
    <font>
      <u/>
      <sz val="10"/>
      <color theme="10"/>
      <name val="Arial"/>
      <family val="2"/>
    </font>
    <font>
      <sz val="10"/>
      <name val="Arial"/>
      <family val="2"/>
    </font>
    <font>
      <b/>
      <sz val="11"/>
      <color rgb="FFFF0000"/>
      <name val="Arial"/>
      <family val="2"/>
    </font>
    <font>
      <sz val="12"/>
      <name val="Arial"/>
      <family val="2"/>
    </font>
    <font>
      <sz val="11"/>
      <color theme="1"/>
      <name val="Arial"/>
      <family val="2"/>
    </font>
    <font>
      <b/>
      <sz val="11"/>
      <color theme="1"/>
      <name val="Arial"/>
      <family val="2"/>
    </font>
    <font>
      <b/>
      <sz val="12"/>
      <name val="Arial"/>
      <family val="2"/>
    </font>
    <font>
      <b/>
      <sz val="10"/>
      <color rgb="FF000000"/>
      <name val="Arial"/>
      <family val="2"/>
    </font>
    <font>
      <sz val="10"/>
      <color rgb="FF000000"/>
      <name val="Calibri"/>
      <family val="2"/>
      <charset val="1"/>
    </font>
    <font>
      <sz val="10"/>
      <name val="Arial"/>
      <family val="2"/>
      <charset val="1"/>
    </font>
    <font>
      <sz val="10"/>
      <color rgb="FF000000"/>
      <name val="Arial"/>
      <family val="2"/>
      <charset val="1"/>
    </font>
    <font>
      <sz val="11"/>
      <name val="Arial"/>
      <family val="2"/>
      <charset val="1"/>
    </font>
    <font>
      <sz val="10"/>
      <color rgb="FF000000"/>
      <name val="Arial"/>
      <family val="2"/>
    </font>
    <font>
      <i/>
      <sz val="10"/>
      <color rgb="FF000000"/>
      <name val="Arial"/>
      <family val="2"/>
    </font>
  </fonts>
  <fills count="4">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double">
        <color indexed="64"/>
      </left>
      <right style="medium">
        <color indexed="64"/>
      </right>
      <top style="double">
        <color indexed="64"/>
      </top>
      <bottom/>
      <diagonal/>
    </border>
    <border>
      <left/>
      <right style="medium">
        <color indexed="64"/>
      </right>
      <top style="double">
        <color indexed="64"/>
      </top>
      <bottom/>
      <diagonal/>
    </border>
    <border>
      <left/>
      <right style="double">
        <color indexed="64"/>
      </right>
      <top style="double">
        <color indexed="64"/>
      </top>
      <bottom/>
      <diagonal/>
    </border>
    <border>
      <left/>
      <right style="medium">
        <color indexed="64"/>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style="double">
        <color indexed="64"/>
      </right>
      <top style="double">
        <color indexed="64"/>
      </top>
      <bottom style="double">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4">
    <xf numFmtId="0" fontId="0" fillId="0" borderId="0"/>
    <xf numFmtId="0" fontId="8" fillId="0" borderId="0" applyNumberFormat="0" applyFill="0" applyBorder="0" applyAlignment="0" applyProtection="0"/>
    <xf numFmtId="44" fontId="9" fillId="0" borderId="0" applyFont="0" applyFill="0" applyBorder="0" applyAlignment="0" applyProtection="0"/>
    <xf numFmtId="0" fontId="6" fillId="0" borderId="0"/>
  </cellStyleXfs>
  <cellXfs count="70">
    <xf numFmtId="0" fontId="0" fillId="0" borderId="0" xfId="0"/>
    <xf numFmtId="0" fontId="3" fillId="0" borderId="0" xfId="0" applyFont="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2" fillId="0" borderId="0" xfId="0" applyFont="1" applyAlignment="1">
      <alignment vertical="center" wrapText="1"/>
    </xf>
    <xf numFmtId="0" fontId="2" fillId="0" borderId="0" xfId="0" applyFont="1" applyAlignment="1">
      <alignment horizontal="center" vertical="center" wrapText="1"/>
    </xf>
    <xf numFmtId="0" fontId="2" fillId="0" borderId="8" xfId="0" applyFont="1" applyBorder="1" applyAlignment="1">
      <alignment horizontal="center" vertical="center" wrapText="1"/>
    </xf>
    <xf numFmtId="0" fontId="0" fillId="0" borderId="0" xfId="0" applyAlignment="1">
      <alignment horizontal="center"/>
    </xf>
    <xf numFmtId="0" fontId="2" fillId="0" borderId="9" xfId="0" applyFont="1" applyBorder="1" applyAlignment="1">
      <alignment horizontal="center" vertical="center"/>
    </xf>
    <xf numFmtId="0" fontId="2" fillId="0" borderId="9" xfId="0" applyFont="1" applyBorder="1" applyAlignment="1">
      <alignment horizontal="center" vertical="center" wrapText="1"/>
    </xf>
    <xf numFmtId="44" fontId="2" fillId="0" borderId="6" xfId="2" applyFont="1" applyBorder="1" applyAlignment="1">
      <alignment horizontal="center" vertical="center" wrapText="1"/>
    </xf>
    <xf numFmtId="44" fontId="2" fillId="0" borderId="7" xfId="2" applyFont="1" applyBorder="1" applyAlignment="1">
      <alignment horizontal="center" vertical="center" wrapText="1"/>
    </xf>
    <xf numFmtId="0" fontId="12" fillId="2" borderId="12" xfId="1" applyFont="1" applyFill="1" applyBorder="1" applyAlignment="1">
      <alignment horizontal="center" vertical="center"/>
    </xf>
    <xf numFmtId="0" fontId="12"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44" fontId="3" fillId="2" borderId="1" xfId="2" applyFont="1" applyFill="1" applyBorder="1" applyAlignment="1">
      <alignment horizontal="center" vertical="center"/>
    </xf>
    <xf numFmtId="164" fontId="14" fillId="0" borderId="0" xfId="0" applyNumberFormat="1" applyFont="1" applyAlignment="1">
      <alignment horizontal="center"/>
    </xf>
    <xf numFmtId="164" fontId="11" fillId="0" borderId="0" xfId="0" applyNumberFormat="1" applyFont="1" applyAlignment="1">
      <alignment horizontal="center"/>
    </xf>
    <xf numFmtId="164" fontId="14" fillId="0" borderId="0" xfId="0" applyNumberFormat="1" applyFont="1" applyAlignment="1">
      <alignment horizontal="center" vertical="center"/>
    </xf>
    <xf numFmtId="0" fontId="15" fillId="0" borderId="1" xfId="0" applyFont="1" applyBorder="1" applyAlignment="1">
      <alignment horizontal="center" vertical="center"/>
    </xf>
    <xf numFmtId="0" fontId="15" fillId="0" borderId="1" xfId="0" applyFont="1" applyBorder="1" applyAlignment="1">
      <alignment horizontal="left" vertical="center" wrapText="1"/>
    </xf>
    <xf numFmtId="0" fontId="18" fillId="0" borderId="1" xfId="0" applyFont="1" applyBorder="1" applyAlignment="1">
      <alignment horizontal="center" vertical="center"/>
    </xf>
    <xf numFmtId="0" fontId="18" fillId="0" borderId="1" xfId="0" applyFont="1" applyBorder="1" applyAlignment="1">
      <alignment horizontal="left" vertical="center" wrapText="1"/>
    </xf>
    <xf numFmtId="0" fontId="0" fillId="0" borderId="0" xfId="0" applyAlignment="1">
      <alignment horizontal="center" vertical="center"/>
    </xf>
    <xf numFmtId="1" fontId="19" fillId="0" borderId="1" xfId="0" applyNumberFormat="1" applyFont="1" applyBorder="1" applyAlignment="1">
      <alignment horizontal="center" vertical="center"/>
    </xf>
    <xf numFmtId="165" fontId="19" fillId="0" borderId="1" xfId="0" applyNumberFormat="1" applyFont="1" applyBorder="1" applyAlignment="1">
      <alignment horizontal="right" vertical="center"/>
    </xf>
    <xf numFmtId="165" fontId="19" fillId="0" borderId="1" xfId="0" applyNumberFormat="1" applyFont="1" applyBorder="1" applyAlignment="1">
      <alignment horizontal="right" vertical="center" wrapText="1"/>
    </xf>
    <xf numFmtId="0" fontId="6" fillId="0" borderId="0" xfId="0" applyFont="1" applyAlignment="1">
      <alignment horizontal="center" vertical="center"/>
    </xf>
    <xf numFmtId="0" fontId="20" fillId="0" borderId="1" xfId="0" applyFont="1" applyBorder="1" applyAlignment="1">
      <alignment horizontal="left" vertical="center" wrapText="1"/>
    </xf>
    <xf numFmtId="0" fontId="20" fillId="0" borderId="1" xfId="0" applyFont="1" applyBorder="1" applyAlignment="1">
      <alignment horizontal="center" vertical="center"/>
    </xf>
    <xf numFmtId="165" fontId="19" fillId="0" borderId="1" xfId="0" applyNumberFormat="1" applyFont="1" applyBorder="1" applyAlignment="1">
      <alignment horizontal="center" vertical="center" wrapText="1"/>
    </xf>
    <xf numFmtId="0" fontId="0" fillId="0" borderId="1" xfId="0" applyBorder="1" applyAlignment="1">
      <alignment horizontal="center" vertical="center"/>
    </xf>
    <xf numFmtId="0" fontId="20" fillId="0" borderId="2" xfId="0" applyFont="1" applyBorder="1" applyAlignment="1">
      <alignment horizontal="center" vertical="center"/>
    </xf>
    <xf numFmtId="0" fontId="20" fillId="0" borderId="2" xfId="0" applyFont="1" applyBorder="1" applyAlignment="1">
      <alignment horizontal="left" vertical="center" wrapText="1"/>
    </xf>
    <xf numFmtId="0" fontId="0" fillId="0" borderId="2" xfId="0" applyBorder="1" applyAlignment="1">
      <alignment horizontal="center" vertical="center"/>
    </xf>
    <xf numFmtId="1" fontId="17" fillId="0" borderId="2" xfId="0" applyNumberFormat="1" applyFont="1" applyBorder="1" applyAlignment="1">
      <alignment horizontal="center" vertical="center"/>
    </xf>
    <xf numFmtId="165" fontId="17" fillId="0" borderId="2" xfId="0" applyNumberFormat="1" applyFont="1" applyBorder="1" applyAlignment="1">
      <alignment horizontal="right" vertical="center"/>
    </xf>
    <xf numFmtId="165" fontId="19" fillId="0" borderId="2" xfId="0" applyNumberFormat="1" applyFont="1" applyBorder="1" applyAlignment="1">
      <alignment horizontal="right" vertical="center" wrapText="1"/>
    </xf>
    <xf numFmtId="0" fontId="13" fillId="2" borderId="12" xfId="1" applyFont="1" applyFill="1" applyBorder="1" applyAlignment="1">
      <alignment horizontal="center" vertical="center"/>
    </xf>
    <xf numFmtId="0" fontId="13" fillId="2" borderId="12" xfId="1" applyFont="1" applyFill="1" applyBorder="1" applyAlignment="1">
      <alignment horizontal="justify" vertical="center"/>
    </xf>
    <xf numFmtId="0" fontId="15" fillId="2" borderId="1" xfId="0" applyFont="1" applyFill="1" applyBorder="1" applyAlignment="1">
      <alignment horizontal="center" vertical="center"/>
    </xf>
    <xf numFmtId="0" fontId="15" fillId="2" borderId="1" xfId="0" applyFont="1" applyFill="1" applyBorder="1" applyAlignment="1">
      <alignment horizontal="left" vertical="center" wrapText="1"/>
    </xf>
    <xf numFmtId="0" fontId="16" fillId="2" borderId="0" xfId="0" applyFont="1" applyFill="1" applyAlignment="1">
      <alignment horizontal="center" vertical="center"/>
    </xf>
    <xf numFmtId="2" fontId="17" fillId="2" borderId="1" xfId="0" applyNumberFormat="1" applyFont="1" applyFill="1" applyBorder="1" applyAlignment="1">
      <alignment horizontal="center" vertical="center"/>
    </xf>
    <xf numFmtId="165" fontId="17" fillId="2" borderId="1" xfId="0" applyNumberFormat="1" applyFont="1" applyFill="1" applyBorder="1" applyAlignment="1">
      <alignment horizontal="right" vertical="center"/>
    </xf>
    <xf numFmtId="165" fontId="17" fillId="2" borderId="1" xfId="0" applyNumberFormat="1" applyFont="1" applyFill="1" applyBorder="1" applyAlignment="1">
      <alignment horizontal="right" vertical="center" wrapText="1"/>
    </xf>
    <xf numFmtId="0" fontId="0" fillId="2" borderId="0" xfId="0" applyFill="1" applyAlignment="1">
      <alignment horizontal="center" vertical="center"/>
    </xf>
    <xf numFmtId="0" fontId="0" fillId="2" borderId="1" xfId="0" applyFill="1" applyBorder="1" applyAlignment="1">
      <alignment horizontal="center" vertical="center"/>
    </xf>
    <xf numFmtId="2" fontId="19" fillId="2" borderId="1" xfId="0" applyNumberFormat="1" applyFont="1" applyFill="1" applyBorder="1" applyAlignment="1">
      <alignment horizontal="center" vertical="center"/>
    </xf>
    <xf numFmtId="165" fontId="19" fillId="2" borderId="1" xfId="0" applyNumberFormat="1" applyFont="1" applyFill="1" applyBorder="1" applyAlignment="1">
      <alignment horizontal="right" vertical="center"/>
    </xf>
    <xf numFmtId="165" fontId="19" fillId="2" borderId="1" xfId="0" applyNumberFormat="1" applyFont="1" applyFill="1" applyBorder="1" applyAlignment="1">
      <alignment horizontal="right" vertical="center" wrapText="1"/>
    </xf>
    <xf numFmtId="49" fontId="21" fillId="0" borderId="1" xfId="0" applyNumberFormat="1" applyFont="1" applyBorder="1" applyAlignment="1">
      <alignment horizontal="left" vertical="center" wrapText="1"/>
    </xf>
    <xf numFmtId="0" fontId="18" fillId="3" borderId="1" xfId="0" applyFont="1" applyFill="1" applyBorder="1" applyAlignment="1">
      <alignment horizontal="center" vertical="center"/>
    </xf>
    <xf numFmtId="0" fontId="20" fillId="3" borderId="1" xfId="0" applyFont="1" applyFill="1" applyBorder="1" applyAlignment="1">
      <alignment horizontal="left" vertical="center" wrapText="1"/>
    </xf>
    <xf numFmtId="0" fontId="0" fillId="3" borderId="0" xfId="0" applyFill="1" applyAlignment="1">
      <alignment horizontal="center" vertical="center"/>
    </xf>
    <xf numFmtId="1" fontId="19" fillId="3" borderId="1" xfId="0" applyNumberFormat="1" applyFont="1" applyFill="1" applyBorder="1" applyAlignment="1">
      <alignment horizontal="center" vertical="center"/>
    </xf>
    <xf numFmtId="165" fontId="19" fillId="3" borderId="1" xfId="0" applyNumberFormat="1" applyFont="1" applyFill="1" applyBorder="1" applyAlignment="1">
      <alignment horizontal="right" vertical="center"/>
    </xf>
    <xf numFmtId="165" fontId="19" fillId="3" borderId="1" xfId="0" applyNumberFormat="1" applyFont="1" applyFill="1" applyBorder="1" applyAlignment="1">
      <alignment horizontal="right" vertical="center" wrapText="1"/>
    </xf>
    <xf numFmtId="0" fontId="20" fillId="3" borderId="1" xfId="0" applyFont="1" applyFill="1" applyBorder="1" applyAlignment="1">
      <alignment horizontal="center" vertical="center"/>
    </xf>
    <xf numFmtId="1" fontId="19" fillId="2" borderId="1" xfId="0" applyNumberFormat="1" applyFont="1" applyFill="1" applyBorder="1" applyAlignment="1">
      <alignment horizontal="center" vertical="center"/>
    </xf>
    <xf numFmtId="0" fontId="14" fillId="0" borderId="0" xfId="0" applyFont="1" applyAlignment="1">
      <alignment horizontal="center" vertical="center"/>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11" fillId="0" borderId="10" xfId="0" applyFont="1" applyBorder="1" applyAlignment="1">
      <alignment horizontal="left" vertical="center" wrapText="1"/>
    </xf>
    <xf numFmtId="0" fontId="11" fillId="0" borderId="11" xfId="0" applyFont="1" applyBorder="1" applyAlignment="1">
      <alignment horizontal="left" vertical="center" wrapText="1"/>
    </xf>
    <xf numFmtId="0" fontId="14" fillId="0" borderId="0" xfId="0" applyFont="1" applyAlignment="1">
      <alignment horizontal="center"/>
    </xf>
    <xf numFmtId="0" fontId="11" fillId="0" borderId="0" xfId="0" applyFont="1" applyAlignment="1">
      <alignment horizontal="center"/>
    </xf>
    <xf numFmtId="0" fontId="10" fillId="0" borderId="0" xfId="0" applyFont="1" applyAlignment="1">
      <alignment horizontal="center" vertical="center"/>
    </xf>
    <xf numFmtId="0" fontId="4" fillId="0" borderId="0" xfId="0" applyFont="1" applyAlignment="1">
      <alignment horizontal="center" vertical="center"/>
    </xf>
  </cellXfs>
  <cellStyles count="4">
    <cellStyle name="Lien hypertexte" xfId="1" builtinId="8"/>
    <cellStyle name="Monétaire" xfId="2" builtinId="4"/>
    <cellStyle name="Normal" xfId="0" builtinId="0"/>
    <cellStyle name="Normal 3" xfId="3" xr:uid="{55A028BD-EFF4-4CCA-8008-BB5368993CA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48"/>
  <sheetViews>
    <sheetView tabSelected="1" view="pageBreakPreview" zoomScale="85" zoomScaleNormal="80" zoomScaleSheetLayoutView="85" workbookViewId="0">
      <selection activeCell="L48" sqref="L48"/>
    </sheetView>
  </sheetViews>
  <sheetFormatPr baseColWidth="10" defaultRowHeight="12.75" x14ac:dyDescent="0.2"/>
  <cols>
    <col min="1" max="1" width="9.85546875" customWidth="1"/>
    <col min="2" max="2" width="50.42578125" customWidth="1"/>
    <col min="3" max="3" width="9.85546875" customWidth="1"/>
    <col min="4" max="4" width="12.28515625" customWidth="1"/>
    <col min="5" max="5" width="16.140625" customWidth="1"/>
    <col min="6" max="6" width="15.5703125" customWidth="1"/>
    <col min="7" max="7" width="22" style="8" customWidth="1"/>
  </cols>
  <sheetData>
    <row r="1" spans="1:7" ht="43.5" customHeight="1" x14ac:dyDescent="0.2">
      <c r="A1" s="64" t="s">
        <v>27</v>
      </c>
      <c r="B1" s="64"/>
      <c r="C1" s="64" t="s">
        <v>70</v>
      </c>
      <c r="D1" s="64"/>
      <c r="E1" s="64"/>
      <c r="F1" s="64"/>
      <c r="G1" s="65"/>
    </row>
    <row r="2" spans="1:7" ht="121.5" customHeight="1" x14ac:dyDescent="0.2">
      <c r="A2" s="62" t="s">
        <v>14</v>
      </c>
      <c r="B2" s="62"/>
      <c r="C2" s="62"/>
      <c r="D2" s="62"/>
      <c r="E2" s="62"/>
      <c r="F2" s="62"/>
      <c r="G2" s="63"/>
    </row>
    <row r="3" spans="1:7" ht="29.45" customHeight="1" x14ac:dyDescent="0.2">
      <c r="A3" s="9" t="s">
        <v>0</v>
      </c>
      <c r="B3" s="9" t="s">
        <v>1</v>
      </c>
      <c r="C3" s="9" t="s">
        <v>2</v>
      </c>
      <c r="D3" s="9" t="s">
        <v>3</v>
      </c>
      <c r="E3" s="10" t="s">
        <v>11</v>
      </c>
      <c r="F3" s="10" t="s">
        <v>4</v>
      </c>
      <c r="G3" s="9" t="s">
        <v>5</v>
      </c>
    </row>
    <row r="4" spans="1:7" ht="24.75" customHeight="1" x14ac:dyDescent="0.2">
      <c r="A4" s="39">
        <v>4</v>
      </c>
      <c r="B4" s="40" t="s">
        <v>16</v>
      </c>
      <c r="C4" s="13"/>
      <c r="D4" s="14"/>
      <c r="E4" s="15"/>
      <c r="F4" s="16"/>
      <c r="G4" s="16"/>
    </row>
    <row r="5" spans="1:7" ht="34.5" customHeight="1" x14ac:dyDescent="0.2">
      <c r="A5" s="41" t="s">
        <v>31</v>
      </c>
      <c r="B5" s="42" t="s">
        <v>17</v>
      </c>
      <c r="C5" s="43"/>
      <c r="D5" s="44"/>
      <c r="E5" s="44"/>
      <c r="F5" s="45"/>
      <c r="G5" s="46"/>
    </row>
    <row r="6" spans="1:7" ht="29.25" customHeight="1" x14ac:dyDescent="0.2">
      <c r="A6" s="22" t="s">
        <v>32</v>
      </c>
      <c r="B6" s="23" t="s">
        <v>18</v>
      </c>
      <c r="C6" s="24" t="s">
        <v>19</v>
      </c>
      <c r="D6" s="25">
        <v>30</v>
      </c>
      <c r="E6" s="25"/>
      <c r="F6" s="26"/>
      <c r="G6" s="27">
        <f>E6*F6</f>
        <v>0</v>
      </c>
    </row>
    <row r="7" spans="1:7" ht="39" customHeight="1" x14ac:dyDescent="0.2">
      <c r="A7" s="22" t="s">
        <v>33</v>
      </c>
      <c r="B7" s="23" t="s">
        <v>72</v>
      </c>
      <c r="C7" s="24" t="s">
        <v>19</v>
      </c>
      <c r="D7" s="25">
        <v>34</v>
      </c>
      <c r="E7" s="25"/>
      <c r="F7" s="26"/>
      <c r="G7" s="27">
        <f t="shared" ref="G7:G12" si="0">E7*F7</f>
        <v>0</v>
      </c>
    </row>
    <row r="8" spans="1:7" ht="35.25" customHeight="1" x14ac:dyDescent="0.2">
      <c r="A8" s="22" t="s">
        <v>34</v>
      </c>
      <c r="B8" s="23" t="s">
        <v>73</v>
      </c>
      <c r="C8" s="28" t="s">
        <v>19</v>
      </c>
      <c r="D8" s="25">
        <v>20</v>
      </c>
      <c r="E8" s="25"/>
      <c r="F8" s="26"/>
      <c r="G8" s="27">
        <f t="shared" si="0"/>
        <v>0</v>
      </c>
    </row>
    <row r="9" spans="1:7" ht="36" customHeight="1" x14ac:dyDescent="0.2">
      <c r="A9" s="22" t="s">
        <v>35</v>
      </c>
      <c r="B9" s="23" t="s">
        <v>20</v>
      </c>
      <c r="C9" s="28" t="s">
        <v>12</v>
      </c>
      <c r="D9" s="25">
        <v>2</v>
      </c>
      <c r="E9" s="25"/>
      <c r="F9" s="26"/>
      <c r="G9" s="27">
        <f t="shared" si="0"/>
        <v>0</v>
      </c>
    </row>
    <row r="10" spans="1:7" ht="28.5" customHeight="1" x14ac:dyDescent="0.2">
      <c r="A10" s="22" t="s">
        <v>36</v>
      </c>
      <c r="B10" s="23" t="s">
        <v>74</v>
      </c>
      <c r="C10" s="28" t="s">
        <v>19</v>
      </c>
      <c r="D10" s="25">
        <v>32</v>
      </c>
      <c r="E10" s="25"/>
      <c r="F10" s="26"/>
      <c r="G10" s="27">
        <f t="shared" si="0"/>
        <v>0</v>
      </c>
    </row>
    <row r="11" spans="1:7" ht="28.5" customHeight="1" x14ac:dyDescent="0.2">
      <c r="A11" s="22"/>
      <c r="B11" s="52" t="s">
        <v>75</v>
      </c>
      <c r="C11" s="24" t="s">
        <v>21</v>
      </c>
      <c r="D11" s="25">
        <v>14</v>
      </c>
      <c r="E11" s="25"/>
      <c r="F11" s="26"/>
      <c r="G11" s="27">
        <f t="shared" si="0"/>
        <v>0</v>
      </c>
    </row>
    <row r="12" spans="1:7" ht="23.25" customHeight="1" x14ac:dyDescent="0.2">
      <c r="A12" s="20" t="s">
        <v>37</v>
      </c>
      <c r="B12" s="21" t="s">
        <v>30</v>
      </c>
      <c r="C12" s="24" t="s">
        <v>12</v>
      </c>
      <c r="D12" s="25">
        <v>2</v>
      </c>
      <c r="E12" s="25"/>
      <c r="F12" s="26"/>
      <c r="G12" s="27">
        <f t="shared" si="0"/>
        <v>0</v>
      </c>
    </row>
    <row r="13" spans="1:7" ht="23.25" customHeight="1" x14ac:dyDescent="0.2">
      <c r="A13" s="41" t="s">
        <v>38</v>
      </c>
      <c r="B13" s="42" t="s">
        <v>22</v>
      </c>
      <c r="C13" s="47"/>
      <c r="D13" s="49"/>
      <c r="E13" s="50"/>
      <c r="F13" s="50"/>
      <c r="G13" s="51"/>
    </row>
    <row r="14" spans="1:7" ht="27.75" customHeight="1" x14ac:dyDescent="0.2">
      <c r="A14" s="53" t="s">
        <v>39</v>
      </c>
      <c r="B14" s="54" t="s">
        <v>76</v>
      </c>
      <c r="C14" s="55"/>
      <c r="D14" s="56"/>
      <c r="E14" s="56"/>
      <c r="F14" s="57"/>
      <c r="G14" s="58"/>
    </row>
    <row r="15" spans="1:7" ht="27.75" customHeight="1" x14ac:dyDescent="0.2">
      <c r="A15" s="22"/>
      <c r="B15" s="52" t="s">
        <v>77</v>
      </c>
      <c r="C15" s="24" t="s">
        <v>19</v>
      </c>
      <c r="D15" s="25">
        <v>20</v>
      </c>
      <c r="E15" s="25"/>
      <c r="F15" s="26"/>
      <c r="G15" s="27">
        <f>E15*F15</f>
        <v>0</v>
      </c>
    </row>
    <row r="16" spans="1:7" ht="27.75" customHeight="1" x14ac:dyDescent="0.2">
      <c r="A16" s="22"/>
      <c r="B16" s="52" t="s">
        <v>78</v>
      </c>
      <c r="C16" s="24" t="s">
        <v>19</v>
      </c>
      <c r="D16" s="25">
        <v>18</v>
      </c>
      <c r="E16" s="25"/>
      <c r="F16" s="26"/>
      <c r="G16" s="27">
        <f>E16*F16</f>
        <v>0</v>
      </c>
    </row>
    <row r="17" spans="1:7" ht="27.75" customHeight="1" x14ac:dyDescent="0.2">
      <c r="A17" s="22" t="s">
        <v>40</v>
      </c>
      <c r="B17" s="29" t="s">
        <v>23</v>
      </c>
      <c r="C17" s="24" t="s">
        <v>12</v>
      </c>
      <c r="D17" s="25">
        <v>1</v>
      </c>
      <c r="E17" s="25"/>
      <c r="F17" s="26"/>
      <c r="G17" s="27">
        <f>E17*F17</f>
        <v>0</v>
      </c>
    </row>
    <row r="18" spans="1:7" ht="21.75" customHeight="1" x14ac:dyDescent="0.2">
      <c r="A18" s="41" t="s">
        <v>41</v>
      </c>
      <c r="B18" s="42" t="s">
        <v>63</v>
      </c>
      <c r="C18" s="47"/>
      <c r="D18" s="48"/>
      <c r="E18" s="48"/>
      <c r="F18" s="48"/>
      <c r="G18" s="51"/>
    </row>
    <row r="19" spans="1:7" ht="40.5" customHeight="1" x14ac:dyDescent="0.2">
      <c r="A19" s="30" t="s">
        <v>42</v>
      </c>
      <c r="B19" s="29" t="s">
        <v>79</v>
      </c>
      <c r="C19" s="24" t="s">
        <v>2</v>
      </c>
      <c r="D19" s="25">
        <v>1</v>
      </c>
      <c r="E19" s="25"/>
      <c r="F19" s="26"/>
      <c r="G19" s="27">
        <f>E19*F19</f>
        <v>0</v>
      </c>
    </row>
    <row r="20" spans="1:7" ht="40.5" customHeight="1" x14ac:dyDescent="0.2">
      <c r="A20" s="30" t="s">
        <v>43</v>
      </c>
      <c r="B20" s="29" t="s">
        <v>80</v>
      </c>
      <c r="C20" s="24" t="s">
        <v>2</v>
      </c>
      <c r="D20" s="25">
        <v>1</v>
      </c>
      <c r="E20" s="25"/>
      <c r="F20" s="26"/>
      <c r="G20" s="27">
        <f>E20*F20</f>
        <v>0</v>
      </c>
    </row>
    <row r="21" spans="1:7" ht="40.5" customHeight="1" x14ac:dyDescent="0.2">
      <c r="A21" s="30" t="s">
        <v>44</v>
      </c>
      <c r="B21" s="29" t="s">
        <v>81</v>
      </c>
      <c r="C21" s="24" t="s">
        <v>2</v>
      </c>
      <c r="D21" s="25">
        <v>1</v>
      </c>
      <c r="E21" s="25"/>
      <c r="F21" s="26"/>
      <c r="G21" s="27">
        <f>E21*F21</f>
        <v>0</v>
      </c>
    </row>
    <row r="22" spans="1:7" ht="22.5" customHeight="1" x14ac:dyDescent="0.2">
      <c r="A22" s="30" t="s">
        <v>45</v>
      </c>
      <c r="B22" s="29" t="s">
        <v>82</v>
      </c>
      <c r="C22" s="24" t="s">
        <v>2</v>
      </c>
      <c r="D22" s="25">
        <v>1</v>
      </c>
      <c r="E22" s="25"/>
      <c r="F22" s="26"/>
      <c r="G22" s="27">
        <f t="shared" ref="G22:G23" si="1">E22*F22</f>
        <v>0</v>
      </c>
    </row>
    <row r="23" spans="1:7" ht="26.25" customHeight="1" x14ac:dyDescent="0.2">
      <c r="A23" s="30" t="s">
        <v>46</v>
      </c>
      <c r="B23" s="29" t="s">
        <v>83</v>
      </c>
      <c r="C23" s="24" t="s">
        <v>2</v>
      </c>
      <c r="D23" s="25">
        <v>1</v>
      </c>
      <c r="E23" s="25"/>
      <c r="F23" s="26"/>
      <c r="G23" s="27">
        <f t="shared" si="1"/>
        <v>0</v>
      </c>
    </row>
    <row r="24" spans="1:7" ht="31.5" customHeight="1" x14ac:dyDescent="0.2">
      <c r="A24" s="30" t="s">
        <v>47</v>
      </c>
      <c r="B24" s="29" t="s">
        <v>84</v>
      </c>
      <c r="C24" s="24" t="s">
        <v>2</v>
      </c>
      <c r="D24" s="25">
        <v>1</v>
      </c>
      <c r="E24" s="25"/>
      <c r="F24" s="26"/>
      <c r="G24" s="27">
        <f t="shared" ref="G24:G42" si="2">E24*F24</f>
        <v>0</v>
      </c>
    </row>
    <row r="25" spans="1:7" ht="42.75" customHeight="1" x14ac:dyDescent="0.2">
      <c r="A25" s="30" t="s">
        <v>48</v>
      </c>
      <c r="B25" s="29" t="s">
        <v>85</v>
      </c>
      <c r="C25" s="24" t="s">
        <v>2</v>
      </c>
      <c r="D25" s="25">
        <v>2</v>
      </c>
      <c r="E25" s="25"/>
      <c r="F25" s="26"/>
      <c r="G25" s="27">
        <f t="shared" ref="G25:G26" si="3">E25*F25</f>
        <v>0</v>
      </c>
    </row>
    <row r="26" spans="1:7" ht="42.75" customHeight="1" x14ac:dyDescent="0.2">
      <c r="A26" s="30" t="s">
        <v>49</v>
      </c>
      <c r="B26" s="29" t="s">
        <v>85</v>
      </c>
      <c r="C26" s="24" t="s">
        <v>2</v>
      </c>
      <c r="D26" s="25">
        <v>1</v>
      </c>
      <c r="E26" s="25"/>
      <c r="F26" s="26"/>
      <c r="G26" s="27">
        <f t="shared" si="3"/>
        <v>0</v>
      </c>
    </row>
    <row r="27" spans="1:7" ht="42.75" customHeight="1" x14ac:dyDescent="0.2">
      <c r="A27" s="30" t="s">
        <v>50</v>
      </c>
      <c r="B27" s="29" t="s">
        <v>86</v>
      </c>
      <c r="C27" s="24" t="s">
        <v>2</v>
      </c>
      <c r="D27" s="25">
        <v>1</v>
      </c>
      <c r="E27" s="25"/>
      <c r="F27" s="26"/>
      <c r="G27" s="27">
        <f t="shared" si="2"/>
        <v>0</v>
      </c>
    </row>
    <row r="28" spans="1:7" ht="37.5" customHeight="1" x14ac:dyDescent="0.2">
      <c r="A28" s="59" t="s">
        <v>51</v>
      </c>
      <c r="B28" s="54" t="s">
        <v>87</v>
      </c>
      <c r="C28" s="55"/>
      <c r="D28" s="56"/>
      <c r="E28" s="56"/>
      <c r="F28" s="57"/>
      <c r="G28" s="58"/>
    </row>
    <row r="29" spans="1:7" ht="37.5" customHeight="1" x14ac:dyDescent="0.2">
      <c r="A29" s="30"/>
      <c r="B29" s="52" t="s">
        <v>88</v>
      </c>
      <c r="C29" s="24" t="s">
        <v>2</v>
      </c>
      <c r="D29" s="25">
        <v>1</v>
      </c>
      <c r="E29" s="25"/>
      <c r="F29" s="26"/>
      <c r="G29" s="27">
        <f t="shared" ref="G29" si="4">E29*F29</f>
        <v>0</v>
      </c>
    </row>
    <row r="30" spans="1:7" ht="37.5" customHeight="1" x14ac:dyDescent="0.2">
      <c r="A30" s="30"/>
      <c r="B30" s="52" t="s">
        <v>89</v>
      </c>
      <c r="C30" s="24" t="s">
        <v>2</v>
      </c>
      <c r="D30" s="25">
        <v>2</v>
      </c>
      <c r="E30" s="25"/>
      <c r="F30" s="26"/>
      <c r="G30" s="27">
        <f t="shared" si="2"/>
        <v>0</v>
      </c>
    </row>
    <row r="31" spans="1:7" ht="38.25" customHeight="1" x14ac:dyDescent="0.2">
      <c r="A31" s="30" t="s">
        <v>64</v>
      </c>
      <c r="B31" s="29" t="s">
        <v>90</v>
      </c>
      <c r="C31" s="24" t="s">
        <v>2</v>
      </c>
      <c r="D31" s="25">
        <v>11</v>
      </c>
      <c r="E31" s="25"/>
      <c r="F31" s="26"/>
      <c r="G31" s="27">
        <f t="shared" si="2"/>
        <v>0</v>
      </c>
    </row>
    <row r="32" spans="1:7" ht="40.5" customHeight="1" x14ac:dyDescent="0.2">
      <c r="A32" s="30" t="s">
        <v>65</v>
      </c>
      <c r="B32" s="29" t="s">
        <v>91</v>
      </c>
      <c r="C32" s="24" t="s">
        <v>2</v>
      </c>
      <c r="D32" s="25">
        <v>14</v>
      </c>
      <c r="E32" s="25"/>
      <c r="F32" s="26"/>
      <c r="G32" s="27">
        <f t="shared" si="2"/>
        <v>0</v>
      </c>
    </row>
    <row r="33" spans="1:7" ht="27" customHeight="1" x14ac:dyDescent="0.2">
      <c r="A33" s="30" t="s">
        <v>66</v>
      </c>
      <c r="B33" s="29" t="s">
        <v>92</v>
      </c>
      <c r="C33" s="24" t="s">
        <v>2</v>
      </c>
      <c r="D33" s="25">
        <v>3</v>
      </c>
      <c r="E33" s="25"/>
      <c r="F33" s="26"/>
      <c r="G33" s="27">
        <f t="shared" si="2"/>
        <v>0</v>
      </c>
    </row>
    <row r="34" spans="1:7" ht="27" customHeight="1" x14ac:dyDescent="0.2">
      <c r="A34" s="30" t="s">
        <v>67</v>
      </c>
      <c r="B34" s="29" t="s">
        <v>93</v>
      </c>
      <c r="C34" s="24" t="s">
        <v>2</v>
      </c>
      <c r="D34" s="25">
        <v>2</v>
      </c>
      <c r="E34" s="25"/>
      <c r="F34" s="26"/>
      <c r="G34" s="27">
        <f t="shared" si="2"/>
        <v>0</v>
      </c>
    </row>
    <row r="35" spans="1:7" ht="27.75" customHeight="1" x14ac:dyDescent="0.2">
      <c r="A35" s="20" t="s">
        <v>52</v>
      </c>
      <c r="B35" s="21" t="s">
        <v>69</v>
      </c>
      <c r="C35" s="24" t="s">
        <v>21</v>
      </c>
      <c r="D35" s="25">
        <v>42</v>
      </c>
      <c r="E35" s="25"/>
      <c r="F35" s="31"/>
      <c r="G35" s="27">
        <f t="shared" si="2"/>
        <v>0</v>
      </c>
    </row>
    <row r="36" spans="1:7" ht="29.25" customHeight="1" x14ac:dyDescent="0.2">
      <c r="A36" s="20" t="s">
        <v>53</v>
      </c>
      <c r="B36" s="21" t="s">
        <v>68</v>
      </c>
      <c r="C36" s="28" t="s">
        <v>21</v>
      </c>
      <c r="D36" s="25">
        <v>56</v>
      </c>
      <c r="E36" s="25"/>
      <c r="F36" s="31"/>
      <c r="G36" s="27">
        <f t="shared" si="2"/>
        <v>0</v>
      </c>
    </row>
    <row r="37" spans="1:7" ht="25.5" customHeight="1" x14ac:dyDescent="0.2">
      <c r="A37" s="20" t="s">
        <v>54</v>
      </c>
      <c r="B37" s="21" t="s">
        <v>94</v>
      </c>
      <c r="C37" s="24" t="s">
        <v>2</v>
      </c>
      <c r="D37" s="25">
        <v>24</v>
      </c>
      <c r="E37" s="25"/>
      <c r="F37" s="26"/>
      <c r="G37" s="27">
        <f t="shared" si="2"/>
        <v>0</v>
      </c>
    </row>
    <row r="38" spans="1:7" ht="37.5" customHeight="1" x14ac:dyDescent="0.2">
      <c r="A38" s="20" t="s">
        <v>55</v>
      </c>
      <c r="B38" s="21" t="s">
        <v>24</v>
      </c>
      <c r="C38" s="32" t="s">
        <v>12</v>
      </c>
      <c r="D38" s="25">
        <v>14</v>
      </c>
      <c r="E38" s="25"/>
      <c r="F38" s="26"/>
      <c r="G38" s="27">
        <f t="shared" si="2"/>
        <v>0</v>
      </c>
    </row>
    <row r="39" spans="1:7" ht="31.5" customHeight="1" x14ac:dyDescent="0.2">
      <c r="A39" s="41" t="s">
        <v>56</v>
      </c>
      <c r="B39" s="42" t="s">
        <v>95</v>
      </c>
      <c r="C39" s="48"/>
      <c r="D39" s="60"/>
      <c r="E39" s="60"/>
      <c r="F39" s="50"/>
      <c r="G39" s="51"/>
    </row>
    <row r="40" spans="1:7" ht="40.5" customHeight="1" x14ac:dyDescent="0.2">
      <c r="A40" s="30" t="s">
        <v>96</v>
      </c>
      <c r="B40" s="29" t="s">
        <v>97</v>
      </c>
      <c r="C40" s="32" t="s">
        <v>12</v>
      </c>
      <c r="D40" s="25">
        <v>1</v>
      </c>
      <c r="E40" s="25"/>
      <c r="F40" s="26"/>
      <c r="G40" s="27">
        <f t="shared" ref="G40" si="5">E40*F40</f>
        <v>0</v>
      </c>
    </row>
    <row r="41" spans="1:7" ht="30.75" customHeight="1" x14ac:dyDescent="0.2">
      <c r="A41" s="20" t="s">
        <v>57</v>
      </c>
      <c r="B41" s="21" t="s">
        <v>25</v>
      </c>
      <c r="C41" s="32" t="s">
        <v>12</v>
      </c>
      <c r="D41" s="25">
        <v>1</v>
      </c>
      <c r="E41" s="25"/>
      <c r="F41" s="26"/>
      <c r="G41" s="27">
        <f t="shared" si="2"/>
        <v>0</v>
      </c>
    </row>
    <row r="42" spans="1:7" ht="36.75" customHeight="1" x14ac:dyDescent="0.2">
      <c r="A42" s="20" t="s">
        <v>58</v>
      </c>
      <c r="B42" s="21" t="s">
        <v>98</v>
      </c>
      <c r="C42" s="32" t="s">
        <v>12</v>
      </c>
      <c r="D42" s="25">
        <v>2</v>
      </c>
      <c r="E42" s="25"/>
      <c r="F42" s="26"/>
      <c r="G42" s="27">
        <f t="shared" si="2"/>
        <v>0</v>
      </c>
    </row>
    <row r="43" spans="1:7" ht="34.5" customHeight="1" x14ac:dyDescent="0.2">
      <c r="A43" s="41" t="s">
        <v>59</v>
      </c>
      <c r="B43" s="42" t="s">
        <v>26</v>
      </c>
      <c r="C43" s="48"/>
      <c r="D43" s="48"/>
      <c r="E43" s="48"/>
      <c r="F43" s="48"/>
      <c r="G43" s="51"/>
    </row>
    <row r="44" spans="1:7" ht="41.25" customHeight="1" x14ac:dyDescent="0.2">
      <c r="A44" s="33" t="s">
        <v>60</v>
      </c>
      <c r="B44" s="34" t="s">
        <v>61</v>
      </c>
      <c r="C44" s="35" t="s">
        <v>2</v>
      </c>
      <c r="D44" s="36">
        <v>45</v>
      </c>
      <c r="E44" s="36"/>
      <c r="F44" s="37"/>
      <c r="G44" s="38">
        <f>E44*F44</f>
        <v>0</v>
      </c>
    </row>
    <row r="45" spans="1:7" ht="41.25" customHeight="1" x14ac:dyDescent="0.2">
      <c r="A45" s="33" t="s">
        <v>62</v>
      </c>
      <c r="B45" s="34" t="s">
        <v>99</v>
      </c>
      <c r="C45" s="35" t="s">
        <v>2</v>
      </c>
      <c r="D45" s="36">
        <v>3</v>
      </c>
      <c r="E45" s="36"/>
      <c r="F45" s="37"/>
      <c r="G45" s="38">
        <f>E45*F45</f>
        <v>0</v>
      </c>
    </row>
    <row r="46" spans="1:7" ht="34.5" customHeight="1" x14ac:dyDescent="0.25">
      <c r="E46" s="66" t="s">
        <v>13</v>
      </c>
      <c r="F46" s="66"/>
      <c r="G46" s="17">
        <f>SUM(G6:G45)</f>
        <v>0</v>
      </c>
    </row>
    <row r="47" spans="1:7" ht="26.25" customHeight="1" x14ac:dyDescent="0.2">
      <c r="E47" s="67" t="s">
        <v>28</v>
      </c>
      <c r="F47" s="67"/>
      <c r="G47" s="18">
        <f>G46*0.1</f>
        <v>0</v>
      </c>
    </row>
    <row r="48" spans="1:7" ht="39.75" customHeight="1" x14ac:dyDescent="0.2">
      <c r="E48" s="61" t="s">
        <v>15</v>
      </c>
      <c r="F48" s="61"/>
      <c r="G48" s="19">
        <f>SUM(G46:G47)</f>
        <v>0</v>
      </c>
    </row>
  </sheetData>
  <mergeCells count="6">
    <mergeCell ref="E48:F48"/>
    <mergeCell ref="A2:G2"/>
    <mergeCell ref="A1:B1"/>
    <mergeCell ref="C1:G1"/>
    <mergeCell ref="E46:F46"/>
    <mergeCell ref="E47:F47"/>
  </mergeCells>
  <phoneticPr fontId="1" type="noConversion"/>
  <hyperlinks>
    <hyperlink ref="A4" location="_Toc171072461" display="_Toc171072461" xr:uid="{428C92CD-9317-4228-B9BB-CA44ECA2A572}"/>
    <hyperlink ref="B4" location="_Toc171072461" display="_Toc171072461" xr:uid="{C84E1829-11C5-47CB-A3D4-DEF77C6922CE}"/>
  </hyperlinks>
  <pageMargins left="0.39370078740157483" right="0.39370078740157483" top="0.59055118110236227" bottom="0.55118110236220474" header="0.23622047244094491" footer="0.27559055118110237"/>
  <pageSetup paperSize="9" scale="65" orientation="portrait" r:id="rId1"/>
  <headerFooter alignWithMargins="0">
    <oddFooter>&amp;LINFRATEC Ingénierie</oddFooter>
  </headerFooter>
  <rowBreaks count="1" manualBreakCount="1">
    <brk id="48"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9"/>
  <sheetViews>
    <sheetView view="pageLayout" zoomScaleNormal="100" workbookViewId="0">
      <selection sqref="A1:D1"/>
    </sheetView>
  </sheetViews>
  <sheetFormatPr baseColWidth="10" defaultRowHeight="12.75" x14ac:dyDescent="0.2"/>
  <cols>
    <col min="1" max="1" width="23.42578125" customWidth="1"/>
    <col min="2" max="3" width="22.7109375" customWidth="1"/>
    <col min="4" max="4" width="27.28515625" customWidth="1"/>
  </cols>
  <sheetData>
    <row r="1" spans="1:4" ht="90.75" customHeight="1" x14ac:dyDescent="0.2">
      <c r="A1" s="69" t="s">
        <v>71</v>
      </c>
      <c r="B1" s="69"/>
      <c r="C1" s="69"/>
      <c r="D1" s="69"/>
    </row>
    <row r="2" spans="1:4" ht="89.25" customHeight="1" thickBot="1" x14ac:dyDescent="0.25"/>
    <row r="3" spans="1:4" ht="24.95" customHeight="1" thickTop="1" thickBot="1" x14ac:dyDescent="0.25">
      <c r="A3" s="1"/>
      <c r="B3" s="2" t="s">
        <v>6</v>
      </c>
      <c r="C3" s="3" t="s">
        <v>29</v>
      </c>
      <c r="D3" s="4" t="s">
        <v>7</v>
      </c>
    </row>
    <row r="4" spans="1:4" ht="36" customHeight="1" thickTop="1" thickBot="1" x14ac:dyDescent="0.25">
      <c r="A4" s="7" t="s">
        <v>8</v>
      </c>
      <c r="B4" s="11">
        <f>SUM('Lot 4 Menuiseries Intérieures '!G6:G45)</f>
        <v>0</v>
      </c>
      <c r="C4" s="11">
        <f>B4*0.1</f>
        <v>0</v>
      </c>
      <c r="D4" s="12">
        <f>B4+C4</f>
        <v>0</v>
      </c>
    </row>
    <row r="5" spans="1:4" ht="84" customHeight="1" thickTop="1" x14ac:dyDescent="0.2">
      <c r="A5" s="5"/>
      <c r="B5" s="6"/>
      <c r="C5" s="6"/>
      <c r="D5" s="6"/>
    </row>
    <row r="8" spans="1:4" ht="15" x14ac:dyDescent="0.2">
      <c r="A8" s="68" t="s">
        <v>9</v>
      </c>
      <c r="B8" s="68"/>
      <c r="C8" s="68"/>
      <c r="D8" s="68"/>
    </row>
    <row r="9" spans="1:4" ht="15" x14ac:dyDescent="0.2">
      <c r="A9" s="68" t="s">
        <v>10</v>
      </c>
      <c r="B9" s="68"/>
      <c r="C9" s="68"/>
      <c r="D9" s="68"/>
    </row>
  </sheetData>
  <mergeCells count="3">
    <mergeCell ref="A8:D8"/>
    <mergeCell ref="A9:D9"/>
    <mergeCell ref="A1:D1"/>
  </mergeCells>
  <phoneticPr fontId="1" type="noConversion"/>
  <pageMargins left="0.39370078740157483" right="0.39370078740157483" top="0.59055118110236227" bottom="0.55118110236220474" header="0.23622047244094491" footer="0.27559055118110237"/>
  <pageSetup paperSize="9" orientation="portrait" r:id="rId1"/>
  <headerFooter alignWithMargins="0">
    <oddHeader>&amp;LDPJJ - BATIMENT 66 CANTELEU&amp;RLot 4 Menuiseries Intérieures  
DPGF - V3</oddHeader>
    <oddFooter>&amp;LINFRATEC Ingénierie</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Lot 4 Menuiseries Intérieures </vt:lpstr>
      <vt:lpstr>Récapitulatif</vt:lpstr>
      <vt:lpstr>'Lot 4 Menuiseries Intérieures '!Zone_d_impression</vt:lpstr>
      <vt:lpstr>Récapitulatif!Zone_d_impression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DPGF - Lot 4 Menuiseries Intérieures - V3</dc:title>
  <cp:lastModifiedBy>Hugues MAKELE</cp:lastModifiedBy>
  <cp:lastPrinted>2025-03-03T14:57:00Z</cp:lastPrinted>
  <dcterms:created xsi:type="dcterms:W3CDTF">2014-05-09T13:11:04Z</dcterms:created>
  <dcterms:modified xsi:type="dcterms:W3CDTF">2025-03-27T16:14:53Z</dcterms:modified>
</cp:coreProperties>
</file>